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1-Emergency Plans\"/>
    </mc:Choice>
  </mc:AlternateContent>
  <bookViews>
    <workbookView xWindow="120" yWindow="30" windowWidth="20115" windowHeight="11835"/>
  </bookViews>
  <sheets>
    <sheet name="size" sheetId="1" r:id="rId1"/>
  </sheets>
  <definedNames>
    <definedName name="_xlnm.Print_Titles" localSheetId="0">size!$3:$3</definedName>
  </definedNames>
  <calcPr calcId="152511"/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G8" i="1"/>
  <c r="I8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H35" i="1" l="1"/>
  <c r="J35" i="1"/>
  <c r="H8" i="1" l="1"/>
  <c r="H31" i="1"/>
  <c r="J31" i="1"/>
  <c r="H30" i="1"/>
  <c r="J30" i="1"/>
  <c r="H28" i="1"/>
  <c r="J28" i="1"/>
  <c r="H27" i="1"/>
  <c r="J27" i="1"/>
  <c r="J29" i="1"/>
  <c r="H29" i="1"/>
  <c r="J23" i="1"/>
  <c r="H23" i="1"/>
  <c r="J17" i="1"/>
  <c r="H17" i="1"/>
  <c r="J22" i="1"/>
  <c r="H22" i="1"/>
  <c r="J53" i="1"/>
  <c r="H53" i="1"/>
  <c r="J34" i="1"/>
  <c r="H34" i="1"/>
  <c r="J33" i="1"/>
  <c r="H33" i="1"/>
  <c r="J32" i="1"/>
  <c r="H32" i="1"/>
  <c r="J26" i="1" l="1"/>
  <c r="J25" i="1"/>
  <c r="J24" i="1"/>
  <c r="J21" i="1"/>
  <c r="J20" i="1"/>
  <c r="J19" i="1"/>
  <c r="J18" i="1"/>
  <c r="J16" i="1"/>
  <c r="J15" i="1"/>
  <c r="J14" i="1"/>
  <c r="J13" i="1"/>
  <c r="J12" i="1"/>
  <c r="J11" i="1"/>
  <c r="J10" i="1"/>
  <c r="J9" i="1"/>
  <c r="J8" i="1"/>
  <c r="H26" i="1"/>
  <c r="H25" i="1"/>
  <c r="H24" i="1"/>
  <c r="H21" i="1"/>
  <c r="H20" i="1"/>
  <c r="H19" i="1"/>
  <c r="H18" i="1"/>
  <c r="H16" i="1"/>
  <c r="H15" i="1"/>
  <c r="H14" i="1"/>
  <c r="H13" i="1"/>
  <c r="H12" i="1"/>
  <c r="H11" i="1"/>
  <c r="H10" i="1"/>
  <c r="H9" i="1"/>
  <c r="J5" i="1" l="1"/>
  <c r="I5" i="1" s="1"/>
  <c r="H5" i="1"/>
  <c r="G5" i="1" s="1"/>
</calcChain>
</file>

<file path=xl/sharedStrings.xml><?xml version="1.0" encoding="utf-8"?>
<sst xmlns="http://schemas.openxmlformats.org/spreadsheetml/2006/main" count="92" uniqueCount="42">
  <si>
    <t>Appliance</t>
  </si>
  <si>
    <t>Starting Watts</t>
  </si>
  <si>
    <t>Running Watts</t>
  </si>
  <si>
    <t>Garage Door Opener</t>
  </si>
  <si>
    <t>Laptop Computer</t>
  </si>
  <si>
    <t>Summer Needs</t>
  </si>
  <si>
    <t>Recorded Usage</t>
  </si>
  <si>
    <t>Winter Needs</t>
  </si>
  <si>
    <t>LED Light Bulbs 760 Lumens 4 ea</t>
  </si>
  <si>
    <t>Need</t>
  </si>
  <si>
    <t>Total Generator Wattage Needed</t>
  </si>
  <si>
    <t>Cell Phone Charger</t>
  </si>
  <si>
    <t>LED Light Bulbs 760 Lumens 3 ea</t>
  </si>
  <si>
    <t>Circuit Breaker</t>
  </si>
  <si>
    <t>LED Light Bulbs 760 Lumens 2 ea</t>
  </si>
  <si>
    <t>Ceiling Fan (Bedroom)</t>
  </si>
  <si>
    <t>Flat Screen TV (family Room)</t>
  </si>
  <si>
    <t>Ceiling Fan (Family Room</t>
  </si>
  <si>
    <t>Iron (sewing Room)</t>
  </si>
  <si>
    <t>Hot Plate (Kitchen)</t>
  </si>
  <si>
    <t>Microwave (Kitchen)</t>
  </si>
  <si>
    <t>Coffee Maker (Kitchen)</t>
  </si>
  <si>
    <t>Toaster Oven (Kitchen)</t>
  </si>
  <si>
    <t>Refrigerator (Kitchen)</t>
  </si>
  <si>
    <t>Freezer (Store Room)</t>
  </si>
  <si>
    <t>Refrigerator (Store Room)</t>
  </si>
  <si>
    <t>Sewing Machine (Sewing Room)</t>
  </si>
  <si>
    <t>Internet Modem (Ham Shack)</t>
  </si>
  <si>
    <t>Network Router (Ham Shack)</t>
  </si>
  <si>
    <t>Radio Power Supply (Ham Shack)</t>
  </si>
  <si>
    <t>VHF/UHF Transceiver (Ham Shack)</t>
  </si>
  <si>
    <t>LCD Monitor (Ham Shack)</t>
  </si>
  <si>
    <t>Computer (Ham Shack)</t>
  </si>
  <si>
    <t>HT Charging Station (Ham Shack)</t>
  </si>
  <si>
    <t>N</t>
  </si>
  <si>
    <t>Window A/C Unit</t>
  </si>
  <si>
    <t>Electric heater</t>
  </si>
  <si>
    <t xml:space="preserve"> </t>
  </si>
  <si>
    <t>Generator Sizing Chart</t>
  </si>
  <si>
    <t>S</t>
  </si>
  <si>
    <t>`</t>
  </si>
  <si>
    <t>S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</si>
</sst>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12"/>
      <color theme="1"/>
      <name val="Arial"/>
      <family val="2"/>
    </font>
    <font>
      <sz val="20"/>
      <color theme="1"/>
      <name val="Tahoma"/>
      <family val="2"/>
    </font>
    <font>
      <sz val="26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 style="medium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auto="1"/>
      </right>
      <top/>
      <bottom style="hair">
        <color theme="0" tint="-0.2499465926084170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auto="1"/>
      </right>
      <top style="hair">
        <color theme="0" tint="-0.2499465926084170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theme="0" tint="-0.34998626667073579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theme="0" tint="-0.34998626667073579"/>
      </bottom>
      <diagonal/>
    </border>
    <border>
      <left style="medium">
        <color auto="1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medium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 style="medium">
        <color auto="1"/>
      </right>
      <top/>
      <bottom style="hair">
        <color theme="0" tint="-0.34998626667073579"/>
      </bottom>
      <diagonal/>
    </border>
    <border>
      <left style="thin">
        <color auto="1"/>
      </left>
      <right style="medium">
        <color auto="1"/>
      </right>
      <top style="hair">
        <color theme="0" tint="-0.34998626667073579"/>
      </top>
      <bottom/>
      <diagonal/>
    </border>
    <border>
      <left style="medium">
        <color auto="1"/>
      </left>
      <right style="thin">
        <color auto="1"/>
      </right>
      <top style="hair">
        <color theme="0" tint="-0.3499862666707357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theme="0" tint="-0.34998626667073579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theme="0" tint="-0.24994659260841701"/>
      </bottom>
      <diagonal/>
    </border>
    <border>
      <left style="medium">
        <color auto="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medium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medium">
        <color auto="1"/>
      </right>
      <top/>
      <bottom style="hair">
        <color theme="0" tint="-0.24994659260841701"/>
      </bottom>
      <diagonal/>
    </border>
    <border>
      <left style="thin">
        <color auto="1"/>
      </left>
      <right style="medium">
        <color auto="1"/>
      </right>
      <top style="hair">
        <color theme="0" tint="-0.24994659260841701"/>
      </top>
      <bottom/>
      <diagonal/>
    </border>
    <border>
      <left style="medium">
        <color auto="1"/>
      </left>
      <right style="thin">
        <color auto="1"/>
      </right>
      <top style="hair">
        <color theme="0" tint="-0.2499465926084170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4" fillId="6" borderId="16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horizontal="right" vertical="center"/>
    </xf>
    <xf numFmtId="1" fontId="4" fillId="8" borderId="0" xfId="0" applyNumberFormat="1" applyFont="1" applyFill="1" applyAlignment="1">
      <alignment horizontal="center" vertical="center"/>
    </xf>
    <xf numFmtId="1" fontId="4" fillId="8" borderId="7" xfId="0" applyNumberFormat="1" applyFont="1" applyFill="1" applyBorder="1" applyAlignment="1">
      <alignment horizontal="center" vertical="center"/>
    </xf>
    <xf numFmtId="1" fontId="4" fillId="8" borderId="18" xfId="0" applyNumberFormat="1" applyFont="1" applyFill="1" applyBorder="1" applyAlignment="1">
      <alignment horizontal="center" vertical="center"/>
    </xf>
    <xf numFmtId="1" fontId="4" fillId="8" borderId="8" xfId="0" applyNumberFormat="1" applyFont="1" applyFill="1" applyBorder="1" applyAlignment="1">
      <alignment horizontal="center" vertical="center"/>
    </xf>
    <xf numFmtId="1" fontId="4" fillId="8" borderId="17" xfId="0" applyNumberFormat="1" applyFont="1" applyFill="1" applyBorder="1" applyAlignment="1">
      <alignment horizontal="center" vertical="center"/>
    </xf>
    <xf numFmtId="1" fontId="4" fillId="7" borderId="0" xfId="0" applyNumberFormat="1" applyFont="1" applyFill="1" applyAlignment="1">
      <alignment horizontal="center" vertical="center"/>
    </xf>
    <xf numFmtId="1" fontId="1" fillId="4" borderId="20" xfId="0" applyNumberFormat="1" applyFont="1" applyFill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center" vertical="center"/>
    </xf>
    <xf numFmtId="1" fontId="1" fillId="4" borderId="23" xfId="0" applyNumberFormat="1" applyFont="1" applyFill="1" applyBorder="1" applyAlignment="1">
      <alignment horizontal="center" vertical="center"/>
    </xf>
    <xf numFmtId="1" fontId="1" fillId="4" borderId="24" xfId="0" applyNumberFormat="1" applyFont="1" applyFill="1" applyBorder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28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1" fontId="1" fillId="2" borderId="31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1" fontId="1" fillId="3" borderId="33" xfId="0" applyNumberFormat="1" applyFont="1" applyFill="1" applyBorder="1" applyAlignment="1">
      <alignment horizontal="center" vertical="center"/>
    </xf>
    <xf numFmtId="1" fontId="1" fillId="3" borderId="34" xfId="0" applyNumberFormat="1" applyFont="1" applyFill="1" applyBorder="1" applyAlignment="1">
      <alignment horizontal="center" vertical="center"/>
    </xf>
    <xf numFmtId="1" fontId="1" fillId="3" borderId="35" xfId="0" applyNumberFormat="1" applyFont="1" applyFill="1" applyBorder="1" applyAlignment="1">
      <alignment horizontal="center" vertical="center"/>
    </xf>
    <xf numFmtId="1" fontId="1" fillId="3" borderId="36" xfId="0" applyNumberFormat="1" applyFont="1" applyFill="1" applyBorder="1" applyAlignment="1">
      <alignment horizontal="center" vertical="center"/>
    </xf>
    <xf numFmtId="1" fontId="1" fillId="3" borderId="37" xfId="0" applyNumberFormat="1" applyFont="1" applyFill="1" applyBorder="1" applyAlignment="1">
      <alignment horizontal="center" vertical="center"/>
    </xf>
    <xf numFmtId="1" fontId="1" fillId="3" borderId="38" xfId="0" applyNumberFormat="1" applyFont="1" applyFill="1" applyBorder="1" applyAlignment="1">
      <alignment horizontal="center" vertical="center"/>
    </xf>
    <xf numFmtId="1" fontId="1" fillId="3" borderId="39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/>
    </xf>
    <xf numFmtId="1" fontId="1" fillId="3" borderId="4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Normal="100" zoomScalePageLayoutView="90" workbookViewId="0">
      <selection activeCell="F11" sqref="F11"/>
    </sheetView>
  </sheetViews>
  <sheetFormatPr defaultRowHeight="20.100000000000001" customHeight="1" x14ac:dyDescent="0.25"/>
  <cols>
    <col min="1" max="1" width="38.140625" style="1" customWidth="1"/>
    <col min="2" max="2" width="10.85546875" style="2" customWidth="1"/>
    <col min="3" max="3" width="9.85546875" style="2" customWidth="1"/>
    <col min="4" max="4" width="9.140625" style="2" customWidth="1"/>
    <col min="5" max="5" width="4" style="2" customWidth="1"/>
    <col min="6" max="6" width="3.5703125" style="2" customWidth="1"/>
    <col min="7" max="7" width="14.28515625" style="1" customWidth="1"/>
    <col min="8" max="8" width="10.85546875" style="1" customWidth="1"/>
    <col min="9" max="9" width="10.28515625" style="1" customWidth="1"/>
    <col min="10" max="10" width="11.140625" style="1" customWidth="1"/>
    <col min="11" max="16384" width="9.140625" style="1"/>
  </cols>
  <sheetData>
    <row r="1" spans="1:10" ht="40.5" customHeight="1" x14ac:dyDescent="0.25">
      <c r="A1" s="55" t="s">
        <v>38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8.75" customHeight="1" thickBot="1" x14ac:dyDescent="0.3">
      <c r="B2" s="60" t="s">
        <v>6</v>
      </c>
      <c r="C2" s="61"/>
      <c r="D2" s="16"/>
      <c r="E2" s="10"/>
      <c r="F2" s="10"/>
      <c r="G2" s="57" t="s">
        <v>5</v>
      </c>
      <c r="H2" s="57"/>
      <c r="I2" s="57" t="s">
        <v>7</v>
      </c>
      <c r="J2" s="58"/>
    </row>
    <row r="3" spans="1:10" ht="46.5" customHeight="1" thickTop="1" thickBot="1" x14ac:dyDescent="0.3">
      <c r="A3" s="50" t="s">
        <v>0</v>
      </c>
      <c r="B3" s="3" t="s">
        <v>1</v>
      </c>
      <c r="C3" s="3" t="s">
        <v>2</v>
      </c>
      <c r="D3" s="3" t="s">
        <v>13</v>
      </c>
      <c r="E3" s="53" t="s">
        <v>9</v>
      </c>
      <c r="F3" s="53" t="s">
        <v>41</v>
      </c>
      <c r="G3" s="9" t="s">
        <v>1</v>
      </c>
      <c r="H3" s="9" t="s">
        <v>2</v>
      </c>
      <c r="I3" s="4" t="s">
        <v>1</v>
      </c>
      <c r="J3" s="8" t="s">
        <v>2</v>
      </c>
    </row>
    <row r="4" spans="1:10" s="5" customFormat="1" ht="5.25" customHeight="1" thickBot="1" x14ac:dyDescent="0.3">
      <c r="A4" s="18"/>
      <c r="B4" s="18"/>
      <c r="C4" s="18"/>
      <c r="D4" s="18"/>
      <c r="E4" s="18"/>
      <c r="F4" s="19"/>
      <c r="G4" s="20"/>
      <c r="H4" s="21"/>
      <c r="I4" s="22"/>
      <c r="J4" s="23"/>
    </row>
    <row r="5" spans="1:10" s="5" customFormat="1" ht="30.75" customHeight="1" thickBot="1" x14ac:dyDescent="0.3">
      <c r="A5" s="59" t="s">
        <v>10</v>
      </c>
      <c r="B5" s="59"/>
      <c r="C5" s="59"/>
      <c r="D5" s="59"/>
      <c r="E5" s="59"/>
      <c r="F5" s="24"/>
      <c r="G5" s="11">
        <f>LARGE(G8:G53,1)+H5</f>
        <v>4573.6000000000004</v>
      </c>
      <c r="H5" s="11">
        <f>SUM(H8:H53)</f>
        <v>3198.6</v>
      </c>
      <c r="I5" s="51">
        <f>LARGE(I8:I53,1)+J5</f>
        <v>0</v>
      </c>
      <c r="J5" s="17">
        <f>SUM(J8:J53)</f>
        <v>0</v>
      </c>
    </row>
    <row r="6" spans="1:10" s="5" customFormat="1" ht="5.25" customHeight="1" x14ac:dyDescent="0.25">
      <c r="A6" s="18"/>
      <c r="B6" s="18"/>
      <c r="C6" s="18"/>
      <c r="D6" s="18"/>
      <c r="E6" s="18"/>
      <c r="F6" s="19"/>
      <c r="G6" s="20"/>
      <c r="H6" s="21"/>
      <c r="I6" s="22"/>
      <c r="J6" s="23"/>
    </row>
    <row r="7" spans="1:10" s="5" customFormat="1" ht="5.25" customHeight="1" thickBot="1" x14ac:dyDescent="0.3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0" ht="15" x14ac:dyDescent="0.25">
      <c r="A8" s="6" t="s">
        <v>25</v>
      </c>
      <c r="B8" s="12">
        <v>720</v>
      </c>
      <c r="C8" s="13">
        <v>200</v>
      </c>
      <c r="D8" s="29"/>
      <c r="E8" s="31" t="s">
        <v>34</v>
      </c>
      <c r="F8" s="32" t="s">
        <v>39</v>
      </c>
      <c r="G8" s="35">
        <f>IF(AND(E8="N",F8="S"),IF(B8-C8=0,B8,B8-C8),0)</f>
        <v>520</v>
      </c>
      <c r="H8" s="36">
        <f t="shared" ref="H8:H35" si="0">IF(AND(E8="N",F8="S"),C8,"")</f>
        <v>200</v>
      </c>
      <c r="I8" s="52">
        <f>IF(AND(E8="N",F8="W"),IF(B8-C8=0,B8,B8-C8),0)</f>
        <v>0</v>
      </c>
      <c r="J8" s="43" t="str">
        <f t="shared" ref="J8:J35" si="1">IF(AND(E8="N",F8="W"),C8,"")</f>
        <v/>
      </c>
    </row>
    <row r="9" spans="1:10" ht="15" x14ac:dyDescent="0.25">
      <c r="A9" s="6" t="s">
        <v>24</v>
      </c>
      <c r="B9" s="12">
        <v>975</v>
      </c>
      <c r="C9" s="13">
        <v>200</v>
      </c>
      <c r="D9" s="29"/>
      <c r="E9" s="31" t="s">
        <v>34</v>
      </c>
      <c r="F9" s="32" t="s">
        <v>39</v>
      </c>
      <c r="G9" s="37">
        <f>IF(AND(E9="N",F9="S"),IF(B9-C9=0,B9,B9-C9),0)</f>
        <v>775</v>
      </c>
      <c r="H9" s="38">
        <f t="shared" si="0"/>
        <v>200</v>
      </c>
      <c r="I9" s="44">
        <f>IF(AND(E9="N",F9="W"),IF(B9-C9=0,B9,B9-C9),0)</f>
        <v>0</v>
      </c>
      <c r="J9" s="45" t="str">
        <f t="shared" si="1"/>
        <v/>
      </c>
    </row>
    <row r="10" spans="1:10" ht="15" x14ac:dyDescent="0.25">
      <c r="A10" s="6" t="s">
        <v>23</v>
      </c>
      <c r="B10" s="12">
        <v>780</v>
      </c>
      <c r="C10" s="13">
        <v>300</v>
      </c>
      <c r="D10" s="29"/>
      <c r="E10" s="31" t="s">
        <v>34</v>
      </c>
      <c r="F10" s="32" t="s">
        <v>39</v>
      </c>
      <c r="G10" s="37">
        <f t="shared" ref="G10:G53" si="2">IF(AND(E10="N",F10="S"),IF(B10-C10=0,B10,B10-C10),0)</f>
        <v>480</v>
      </c>
      <c r="H10" s="38">
        <f t="shared" si="0"/>
        <v>300</v>
      </c>
      <c r="I10" s="44">
        <f t="shared" ref="I10:I52" si="3">IF(AND(E10="N",F10="W"),IF(B10-C10=0,B10,B10-C10),0)</f>
        <v>0</v>
      </c>
      <c r="J10" s="45" t="str">
        <f t="shared" si="1"/>
        <v/>
      </c>
    </row>
    <row r="11" spans="1:10" ht="15" x14ac:dyDescent="0.25">
      <c r="A11" s="6" t="s">
        <v>27</v>
      </c>
      <c r="B11" s="12">
        <v>60</v>
      </c>
      <c r="C11" s="13">
        <v>60</v>
      </c>
      <c r="D11" s="29"/>
      <c r="E11" s="31" t="s">
        <v>37</v>
      </c>
      <c r="F11" s="32" t="s">
        <v>37</v>
      </c>
      <c r="G11" s="37">
        <f t="shared" si="2"/>
        <v>0</v>
      </c>
      <c r="H11" s="38" t="str">
        <f t="shared" si="0"/>
        <v/>
      </c>
      <c r="I11" s="44">
        <f t="shared" si="3"/>
        <v>0</v>
      </c>
      <c r="J11" s="45" t="str">
        <f t="shared" si="1"/>
        <v/>
      </c>
    </row>
    <row r="12" spans="1:10" ht="15" x14ac:dyDescent="0.25">
      <c r="A12" s="6" t="s">
        <v>28</v>
      </c>
      <c r="B12" s="12">
        <v>50</v>
      </c>
      <c r="C12" s="13">
        <v>50</v>
      </c>
      <c r="D12" s="29"/>
      <c r="E12" s="31" t="s">
        <v>37</v>
      </c>
      <c r="F12" s="32" t="s">
        <v>37</v>
      </c>
      <c r="G12" s="37">
        <f t="shared" si="2"/>
        <v>0</v>
      </c>
      <c r="H12" s="38" t="str">
        <f t="shared" si="0"/>
        <v/>
      </c>
      <c r="I12" s="44">
        <f t="shared" si="3"/>
        <v>0</v>
      </c>
      <c r="J12" s="45" t="str">
        <f t="shared" si="1"/>
        <v/>
      </c>
    </row>
    <row r="13" spans="1:10" ht="15" x14ac:dyDescent="0.25">
      <c r="A13" s="6" t="s">
        <v>31</v>
      </c>
      <c r="B13" s="12">
        <v>30</v>
      </c>
      <c r="C13" s="13">
        <v>30</v>
      </c>
      <c r="D13" s="29"/>
      <c r="E13" s="31" t="s">
        <v>37</v>
      </c>
      <c r="F13" s="32" t="s">
        <v>37</v>
      </c>
      <c r="G13" s="37">
        <f t="shared" si="2"/>
        <v>0</v>
      </c>
      <c r="H13" s="38" t="str">
        <f t="shared" si="0"/>
        <v/>
      </c>
      <c r="I13" s="44">
        <f t="shared" si="3"/>
        <v>0</v>
      </c>
      <c r="J13" s="45" t="str">
        <f t="shared" si="1"/>
        <v/>
      </c>
    </row>
    <row r="14" spans="1:10" ht="15" x14ac:dyDescent="0.25">
      <c r="A14" s="6" t="s">
        <v>32</v>
      </c>
      <c r="B14" s="12">
        <v>600</v>
      </c>
      <c r="C14" s="13">
        <v>600</v>
      </c>
      <c r="D14" s="29"/>
      <c r="E14" s="31" t="s">
        <v>37</v>
      </c>
      <c r="F14" s="32"/>
      <c r="G14" s="37">
        <f t="shared" si="2"/>
        <v>0</v>
      </c>
      <c r="H14" s="38" t="str">
        <f t="shared" si="0"/>
        <v/>
      </c>
      <c r="I14" s="44">
        <f t="shared" si="3"/>
        <v>0</v>
      </c>
      <c r="J14" s="45" t="str">
        <f t="shared" si="1"/>
        <v/>
      </c>
    </row>
    <row r="15" spans="1:10" ht="15" x14ac:dyDescent="0.25">
      <c r="A15" s="6" t="s">
        <v>29</v>
      </c>
      <c r="B15" s="12">
        <v>150</v>
      </c>
      <c r="C15" s="13">
        <v>150</v>
      </c>
      <c r="D15" s="29"/>
      <c r="E15" s="31" t="s">
        <v>37</v>
      </c>
      <c r="F15" s="32" t="s">
        <v>37</v>
      </c>
      <c r="G15" s="37">
        <f t="shared" si="2"/>
        <v>0</v>
      </c>
      <c r="H15" s="38" t="str">
        <f t="shared" si="0"/>
        <v/>
      </c>
      <c r="I15" s="44">
        <f t="shared" si="3"/>
        <v>0</v>
      </c>
      <c r="J15" s="45" t="str">
        <f t="shared" si="1"/>
        <v/>
      </c>
    </row>
    <row r="16" spans="1:10" ht="15" x14ac:dyDescent="0.25">
      <c r="A16" s="6" t="s">
        <v>30</v>
      </c>
      <c r="B16" s="12">
        <v>110</v>
      </c>
      <c r="C16" s="13">
        <v>13.6</v>
      </c>
      <c r="D16" s="29"/>
      <c r="E16" s="31" t="s">
        <v>34</v>
      </c>
      <c r="F16" s="32" t="s">
        <v>39</v>
      </c>
      <c r="G16" s="37">
        <f t="shared" si="2"/>
        <v>96.4</v>
      </c>
      <c r="H16" s="38">
        <f t="shared" si="0"/>
        <v>13.6</v>
      </c>
      <c r="I16" s="44">
        <f t="shared" si="3"/>
        <v>0</v>
      </c>
      <c r="J16" s="45" t="str">
        <f t="shared" si="1"/>
        <v/>
      </c>
    </row>
    <row r="17" spans="1:10" ht="15" x14ac:dyDescent="0.25">
      <c r="A17" s="6" t="s">
        <v>14</v>
      </c>
      <c r="B17" s="12">
        <v>20</v>
      </c>
      <c r="C17" s="13">
        <v>20</v>
      </c>
      <c r="D17" s="29"/>
      <c r="E17" s="31" t="s">
        <v>37</v>
      </c>
      <c r="F17" s="32"/>
      <c r="G17" s="37">
        <f t="shared" si="2"/>
        <v>0</v>
      </c>
      <c r="H17" s="38" t="str">
        <f t="shared" si="0"/>
        <v/>
      </c>
      <c r="I17" s="44">
        <f t="shared" si="3"/>
        <v>0</v>
      </c>
      <c r="J17" s="45" t="str">
        <f t="shared" si="1"/>
        <v/>
      </c>
    </row>
    <row r="18" spans="1:10" ht="15" x14ac:dyDescent="0.25">
      <c r="A18" s="6" t="s">
        <v>19</v>
      </c>
      <c r="B18" s="25">
        <v>900</v>
      </c>
      <c r="C18" s="26">
        <v>900</v>
      </c>
      <c r="D18" s="29"/>
      <c r="E18" s="31" t="s">
        <v>37</v>
      </c>
      <c r="F18" s="32" t="s">
        <v>39</v>
      </c>
      <c r="G18" s="37">
        <f t="shared" si="2"/>
        <v>0</v>
      </c>
      <c r="H18" s="39" t="str">
        <f t="shared" si="0"/>
        <v/>
      </c>
      <c r="I18" s="44">
        <f t="shared" si="3"/>
        <v>0</v>
      </c>
      <c r="J18" s="46" t="str">
        <f t="shared" si="1"/>
        <v/>
      </c>
    </row>
    <row r="19" spans="1:10" ht="15" x14ac:dyDescent="0.25">
      <c r="A19" s="6" t="s">
        <v>20</v>
      </c>
      <c r="B19" s="12">
        <v>1000</v>
      </c>
      <c r="C19" s="13">
        <v>1000</v>
      </c>
      <c r="D19" s="29"/>
      <c r="E19" s="31" t="s">
        <v>37</v>
      </c>
      <c r="F19" s="32" t="s">
        <v>39</v>
      </c>
      <c r="G19" s="37">
        <f t="shared" si="2"/>
        <v>0</v>
      </c>
      <c r="H19" s="38" t="str">
        <f t="shared" si="0"/>
        <v/>
      </c>
      <c r="I19" s="44">
        <f t="shared" si="3"/>
        <v>0</v>
      </c>
      <c r="J19" s="45" t="str">
        <f t="shared" si="1"/>
        <v/>
      </c>
    </row>
    <row r="20" spans="1:10" ht="15" x14ac:dyDescent="0.25">
      <c r="A20" s="6" t="s">
        <v>21</v>
      </c>
      <c r="B20" s="12">
        <v>1025</v>
      </c>
      <c r="C20" s="13">
        <v>1025</v>
      </c>
      <c r="D20" s="29"/>
      <c r="E20" s="31" t="s">
        <v>37</v>
      </c>
      <c r="F20" s="32" t="s">
        <v>39</v>
      </c>
      <c r="G20" s="37">
        <f t="shared" si="2"/>
        <v>0</v>
      </c>
      <c r="H20" s="38" t="str">
        <f t="shared" si="0"/>
        <v/>
      </c>
      <c r="I20" s="44">
        <f t="shared" si="3"/>
        <v>0</v>
      </c>
      <c r="J20" s="45" t="str">
        <f t="shared" si="1"/>
        <v/>
      </c>
    </row>
    <row r="21" spans="1:10" ht="15" x14ac:dyDescent="0.25">
      <c r="A21" s="6" t="s">
        <v>22</v>
      </c>
      <c r="B21" s="12">
        <v>1375</v>
      </c>
      <c r="C21" s="13">
        <v>1375</v>
      </c>
      <c r="D21" s="29"/>
      <c r="E21" s="31" t="s">
        <v>34</v>
      </c>
      <c r="F21" s="32" t="s">
        <v>39</v>
      </c>
      <c r="G21" s="37">
        <f t="shared" si="2"/>
        <v>1375</v>
      </c>
      <c r="H21" s="38">
        <f t="shared" si="0"/>
        <v>1375</v>
      </c>
      <c r="I21" s="44">
        <f t="shared" si="3"/>
        <v>0</v>
      </c>
      <c r="J21" s="45" t="str">
        <f t="shared" si="1"/>
        <v/>
      </c>
    </row>
    <row r="22" spans="1:10" ht="15" x14ac:dyDescent="0.25">
      <c r="A22" s="6" t="s">
        <v>12</v>
      </c>
      <c r="B22" s="12">
        <v>30</v>
      </c>
      <c r="C22" s="13">
        <v>30</v>
      </c>
      <c r="D22" s="29"/>
      <c r="E22" s="31" t="s">
        <v>37</v>
      </c>
      <c r="F22" s="32"/>
      <c r="G22" s="37">
        <f t="shared" si="2"/>
        <v>0</v>
      </c>
      <c r="H22" s="38" t="str">
        <f t="shared" si="0"/>
        <v/>
      </c>
      <c r="I22" s="44">
        <f t="shared" si="3"/>
        <v>0</v>
      </c>
      <c r="J22" s="45" t="str">
        <f t="shared" si="1"/>
        <v/>
      </c>
    </row>
    <row r="23" spans="1:10" ht="15" x14ac:dyDescent="0.25">
      <c r="A23" s="6" t="s">
        <v>8</v>
      </c>
      <c r="B23" s="12">
        <v>40</v>
      </c>
      <c r="C23" s="13">
        <v>40</v>
      </c>
      <c r="D23" s="29"/>
      <c r="E23" s="31" t="s">
        <v>34</v>
      </c>
      <c r="F23" s="32" t="s">
        <v>39</v>
      </c>
      <c r="G23" s="37">
        <f t="shared" si="2"/>
        <v>40</v>
      </c>
      <c r="H23" s="38">
        <f t="shared" si="0"/>
        <v>40</v>
      </c>
      <c r="I23" s="44">
        <f t="shared" si="3"/>
        <v>0</v>
      </c>
      <c r="J23" s="45" t="str">
        <f t="shared" si="1"/>
        <v/>
      </c>
    </row>
    <row r="24" spans="1:10" ht="15" x14ac:dyDescent="0.25">
      <c r="A24" s="6" t="s">
        <v>8</v>
      </c>
      <c r="B24" s="12">
        <v>40</v>
      </c>
      <c r="C24" s="13">
        <v>40</v>
      </c>
      <c r="D24" s="29"/>
      <c r="E24" s="31" t="s">
        <v>37</v>
      </c>
      <c r="F24" s="32"/>
      <c r="G24" s="37">
        <f t="shared" si="2"/>
        <v>0</v>
      </c>
      <c r="H24" s="38" t="str">
        <f t="shared" si="0"/>
        <v/>
      </c>
      <c r="I24" s="44">
        <f t="shared" si="3"/>
        <v>0</v>
      </c>
      <c r="J24" s="45" t="str">
        <f t="shared" si="1"/>
        <v/>
      </c>
    </row>
    <row r="25" spans="1:10" ht="15" x14ac:dyDescent="0.25">
      <c r="A25" s="6" t="s">
        <v>18</v>
      </c>
      <c r="B25" s="12">
        <v>2200</v>
      </c>
      <c r="C25" s="13">
        <v>1800</v>
      </c>
      <c r="D25" s="29"/>
      <c r="E25" s="31" t="s">
        <v>37</v>
      </c>
      <c r="F25" s="32" t="s">
        <v>37</v>
      </c>
      <c r="G25" s="37">
        <f t="shared" si="2"/>
        <v>0</v>
      </c>
      <c r="H25" s="38" t="str">
        <f t="shared" si="0"/>
        <v/>
      </c>
      <c r="I25" s="44">
        <f t="shared" si="3"/>
        <v>0</v>
      </c>
      <c r="J25" s="45" t="str">
        <f t="shared" si="1"/>
        <v/>
      </c>
    </row>
    <row r="26" spans="1:10" ht="15" x14ac:dyDescent="0.25">
      <c r="A26" s="6" t="s">
        <v>33</v>
      </c>
      <c r="B26" s="12">
        <v>10</v>
      </c>
      <c r="C26" s="13">
        <v>10</v>
      </c>
      <c r="D26" s="29"/>
      <c r="E26" s="31" t="s">
        <v>37</v>
      </c>
      <c r="F26" s="32" t="s">
        <v>37</v>
      </c>
      <c r="G26" s="37">
        <f t="shared" si="2"/>
        <v>0</v>
      </c>
      <c r="H26" s="38" t="str">
        <f t="shared" si="0"/>
        <v/>
      </c>
      <c r="I26" s="44">
        <f t="shared" si="3"/>
        <v>0</v>
      </c>
      <c r="J26" s="45" t="str">
        <f t="shared" si="1"/>
        <v/>
      </c>
    </row>
    <row r="27" spans="1:10" ht="15" x14ac:dyDescent="0.25">
      <c r="A27" s="6" t="s">
        <v>26</v>
      </c>
      <c r="B27" s="12">
        <v>110</v>
      </c>
      <c r="C27" s="13">
        <v>33</v>
      </c>
      <c r="D27" s="29"/>
      <c r="E27" s="31" t="s">
        <v>37</v>
      </c>
      <c r="F27" s="32"/>
      <c r="G27" s="37">
        <f t="shared" si="2"/>
        <v>0</v>
      </c>
      <c r="H27" s="38" t="str">
        <f t="shared" si="0"/>
        <v/>
      </c>
      <c r="I27" s="44">
        <f t="shared" si="3"/>
        <v>0</v>
      </c>
      <c r="J27" s="45" t="str">
        <f t="shared" si="1"/>
        <v/>
      </c>
    </row>
    <row r="28" spans="1:10" ht="15" x14ac:dyDescent="0.25">
      <c r="A28" s="6" t="s">
        <v>4</v>
      </c>
      <c r="B28" s="12">
        <v>250</v>
      </c>
      <c r="C28" s="13">
        <v>250</v>
      </c>
      <c r="D28" s="29"/>
      <c r="E28" s="31" t="s">
        <v>37</v>
      </c>
      <c r="F28" s="32"/>
      <c r="G28" s="37">
        <f t="shared" si="2"/>
        <v>0</v>
      </c>
      <c r="H28" s="38" t="str">
        <f t="shared" si="0"/>
        <v/>
      </c>
      <c r="I28" s="44">
        <f t="shared" si="3"/>
        <v>0</v>
      </c>
      <c r="J28" s="45" t="str">
        <f t="shared" si="1"/>
        <v/>
      </c>
    </row>
    <row r="29" spans="1:10" ht="15" x14ac:dyDescent="0.25">
      <c r="A29" s="6" t="s">
        <v>11</v>
      </c>
      <c r="B29" s="12">
        <v>25</v>
      </c>
      <c r="C29" s="13">
        <v>25</v>
      </c>
      <c r="D29" s="29"/>
      <c r="E29" s="31" t="s">
        <v>37</v>
      </c>
      <c r="F29" s="32"/>
      <c r="G29" s="37">
        <f t="shared" si="2"/>
        <v>0</v>
      </c>
      <c r="H29" s="38" t="str">
        <f t="shared" si="0"/>
        <v/>
      </c>
      <c r="I29" s="44">
        <f t="shared" si="3"/>
        <v>0</v>
      </c>
      <c r="J29" s="45" t="str">
        <f t="shared" si="1"/>
        <v/>
      </c>
    </row>
    <row r="30" spans="1:10" ht="15" x14ac:dyDescent="0.25">
      <c r="A30" s="6" t="s">
        <v>15</v>
      </c>
      <c r="B30" s="27">
        <v>70</v>
      </c>
      <c r="C30" s="28">
        <v>70</v>
      </c>
      <c r="D30" s="29"/>
      <c r="E30" s="31" t="s">
        <v>34</v>
      </c>
      <c r="F30" s="32" t="s">
        <v>39</v>
      </c>
      <c r="G30" s="37">
        <f t="shared" si="2"/>
        <v>70</v>
      </c>
      <c r="H30" s="40">
        <f t="shared" si="0"/>
        <v>70</v>
      </c>
      <c r="I30" s="44">
        <f t="shared" si="3"/>
        <v>0</v>
      </c>
      <c r="J30" s="47" t="str">
        <f t="shared" si="1"/>
        <v/>
      </c>
    </row>
    <row r="31" spans="1:10" ht="15" x14ac:dyDescent="0.25">
      <c r="A31" s="6" t="s">
        <v>16</v>
      </c>
      <c r="B31" s="27">
        <v>120</v>
      </c>
      <c r="C31" s="28">
        <v>120</v>
      </c>
      <c r="D31" s="29"/>
      <c r="E31" s="31" t="s">
        <v>37</v>
      </c>
      <c r="F31" s="32"/>
      <c r="G31" s="37">
        <f t="shared" si="2"/>
        <v>0</v>
      </c>
      <c r="H31" s="40" t="str">
        <f t="shared" si="0"/>
        <v/>
      </c>
      <c r="I31" s="44">
        <f t="shared" si="3"/>
        <v>0</v>
      </c>
      <c r="J31" s="47" t="str">
        <f t="shared" si="1"/>
        <v/>
      </c>
    </row>
    <row r="32" spans="1:10" ht="15" x14ac:dyDescent="0.25">
      <c r="A32" s="6" t="s">
        <v>17</v>
      </c>
      <c r="B32" s="12">
        <v>70</v>
      </c>
      <c r="C32" s="13">
        <v>70</v>
      </c>
      <c r="D32" s="29"/>
      <c r="E32" s="31" t="s">
        <v>37</v>
      </c>
      <c r="F32" s="32" t="s">
        <v>37</v>
      </c>
      <c r="G32" s="37">
        <f t="shared" si="2"/>
        <v>0</v>
      </c>
      <c r="H32" s="38" t="str">
        <f t="shared" si="0"/>
        <v/>
      </c>
      <c r="I32" s="44">
        <f t="shared" si="3"/>
        <v>0</v>
      </c>
      <c r="J32" s="45" t="str">
        <f t="shared" si="1"/>
        <v/>
      </c>
    </row>
    <row r="33" spans="1:10" ht="15" x14ac:dyDescent="0.25">
      <c r="A33" s="6" t="s">
        <v>3</v>
      </c>
      <c r="B33" s="25">
        <v>2350</v>
      </c>
      <c r="C33" s="26">
        <v>875</v>
      </c>
      <c r="D33" s="29"/>
      <c r="E33" s="31" t="s">
        <v>37</v>
      </c>
      <c r="F33" s="32" t="s">
        <v>37</v>
      </c>
      <c r="G33" s="37">
        <f t="shared" si="2"/>
        <v>0</v>
      </c>
      <c r="H33" s="38" t="str">
        <f t="shared" si="0"/>
        <v/>
      </c>
      <c r="I33" s="44">
        <f t="shared" si="3"/>
        <v>0</v>
      </c>
      <c r="J33" s="45" t="str">
        <f t="shared" si="1"/>
        <v/>
      </c>
    </row>
    <row r="34" spans="1:10" ht="15" x14ac:dyDescent="0.25">
      <c r="A34" s="6" t="s">
        <v>35</v>
      </c>
      <c r="B34" s="12">
        <v>1300</v>
      </c>
      <c r="C34" s="13">
        <v>1000</v>
      </c>
      <c r="D34" s="29"/>
      <c r="E34" s="31" t="s">
        <v>34</v>
      </c>
      <c r="F34" s="32" t="s">
        <v>39</v>
      </c>
      <c r="G34" s="37">
        <f t="shared" si="2"/>
        <v>300</v>
      </c>
      <c r="H34" s="38">
        <f t="shared" si="0"/>
        <v>1000</v>
      </c>
      <c r="I34" s="44">
        <f t="shared" si="3"/>
        <v>0</v>
      </c>
      <c r="J34" s="45" t="str">
        <f t="shared" si="1"/>
        <v/>
      </c>
    </row>
    <row r="35" spans="1:10" ht="15" x14ac:dyDescent="0.25">
      <c r="A35" s="6" t="s">
        <v>36</v>
      </c>
      <c r="B35" s="27">
        <v>1300</v>
      </c>
      <c r="C35" s="28">
        <v>1000</v>
      </c>
      <c r="D35" s="29"/>
      <c r="E35" s="31" t="s">
        <v>37</v>
      </c>
      <c r="F35" s="32" t="s">
        <v>37</v>
      </c>
      <c r="G35" s="37">
        <f t="shared" si="2"/>
        <v>0</v>
      </c>
      <c r="H35" s="40" t="str">
        <f t="shared" si="0"/>
        <v/>
      </c>
      <c r="I35" s="44">
        <f t="shared" si="3"/>
        <v>0</v>
      </c>
      <c r="J35" s="47" t="str">
        <f t="shared" si="1"/>
        <v/>
      </c>
    </row>
    <row r="36" spans="1:10" ht="15" x14ac:dyDescent="0.25">
      <c r="A36" s="6"/>
      <c r="B36" s="27"/>
      <c r="C36" s="28"/>
      <c r="D36" s="29"/>
      <c r="E36" s="31"/>
      <c r="F36" s="32"/>
      <c r="G36" s="37">
        <f t="shared" si="2"/>
        <v>0</v>
      </c>
      <c r="H36" s="40"/>
      <c r="I36" s="44">
        <f t="shared" si="3"/>
        <v>0</v>
      </c>
      <c r="J36" s="47"/>
    </row>
    <row r="37" spans="1:10" ht="15" x14ac:dyDescent="0.25">
      <c r="A37" s="6"/>
      <c r="B37" s="27"/>
      <c r="C37" s="28"/>
      <c r="D37" s="29"/>
      <c r="E37" s="31"/>
      <c r="F37" s="32"/>
      <c r="G37" s="37">
        <f t="shared" si="2"/>
        <v>0</v>
      </c>
      <c r="H37" s="40"/>
      <c r="I37" s="44">
        <f t="shared" si="3"/>
        <v>0</v>
      </c>
      <c r="J37" s="47"/>
    </row>
    <row r="38" spans="1:10" ht="15" x14ac:dyDescent="0.25">
      <c r="A38" s="6"/>
      <c r="B38" s="27"/>
      <c r="C38" s="28"/>
      <c r="D38" s="29"/>
      <c r="E38" s="31"/>
      <c r="F38" s="32"/>
      <c r="G38" s="37">
        <f t="shared" si="2"/>
        <v>0</v>
      </c>
      <c r="H38" s="40"/>
      <c r="I38" s="44">
        <f t="shared" si="3"/>
        <v>0</v>
      </c>
      <c r="J38" s="47"/>
    </row>
    <row r="39" spans="1:10" ht="15" x14ac:dyDescent="0.25">
      <c r="A39" s="6"/>
      <c r="B39" s="27"/>
      <c r="C39" s="28"/>
      <c r="D39" s="29"/>
      <c r="E39" s="31"/>
      <c r="F39" s="32"/>
      <c r="G39" s="37">
        <f t="shared" si="2"/>
        <v>0</v>
      </c>
      <c r="H39" s="40"/>
      <c r="I39" s="44">
        <f t="shared" si="3"/>
        <v>0</v>
      </c>
      <c r="J39" s="47"/>
    </row>
    <row r="40" spans="1:10" ht="15" x14ac:dyDescent="0.25">
      <c r="A40" s="6"/>
      <c r="B40" s="27"/>
      <c r="C40" s="28"/>
      <c r="D40" s="29"/>
      <c r="E40" s="31"/>
      <c r="F40" s="32"/>
      <c r="G40" s="37">
        <f t="shared" si="2"/>
        <v>0</v>
      </c>
      <c r="H40" s="40"/>
      <c r="I40" s="44">
        <f t="shared" si="3"/>
        <v>0</v>
      </c>
      <c r="J40" s="47"/>
    </row>
    <row r="41" spans="1:10" ht="15" x14ac:dyDescent="0.25">
      <c r="A41" s="6"/>
      <c r="B41" s="27"/>
      <c r="C41" s="28"/>
      <c r="D41" s="29"/>
      <c r="E41" s="31"/>
      <c r="F41" s="32"/>
      <c r="G41" s="37">
        <f t="shared" si="2"/>
        <v>0</v>
      </c>
      <c r="H41" s="40"/>
      <c r="I41" s="44">
        <f t="shared" si="3"/>
        <v>0</v>
      </c>
      <c r="J41" s="47"/>
    </row>
    <row r="42" spans="1:10" ht="15" x14ac:dyDescent="0.25">
      <c r="A42" s="6"/>
      <c r="B42" s="27"/>
      <c r="C42" s="28"/>
      <c r="D42" s="29"/>
      <c r="E42" s="31"/>
      <c r="F42" s="32"/>
      <c r="G42" s="37">
        <f t="shared" si="2"/>
        <v>0</v>
      </c>
      <c r="H42" s="40"/>
      <c r="I42" s="44">
        <f t="shared" si="3"/>
        <v>0</v>
      </c>
      <c r="J42" s="47"/>
    </row>
    <row r="43" spans="1:10" ht="15" x14ac:dyDescent="0.25">
      <c r="A43" s="6"/>
      <c r="B43" s="27"/>
      <c r="C43" s="28"/>
      <c r="D43" s="29"/>
      <c r="E43" s="31"/>
      <c r="F43" s="32"/>
      <c r="G43" s="37">
        <f t="shared" si="2"/>
        <v>0</v>
      </c>
      <c r="H43" s="40"/>
      <c r="I43" s="44">
        <f t="shared" si="3"/>
        <v>0</v>
      </c>
      <c r="J43" s="47"/>
    </row>
    <row r="44" spans="1:10" ht="15" x14ac:dyDescent="0.25">
      <c r="A44" s="6"/>
      <c r="B44" s="27"/>
      <c r="C44" s="28"/>
      <c r="D44" s="29"/>
      <c r="E44" s="31"/>
      <c r="F44" s="32"/>
      <c r="G44" s="37">
        <f t="shared" si="2"/>
        <v>0</v>
      </c>
      <c r="H44" s="40"/>
      <c r="I44" s="44">
        <f t="shared" si="3"/>
        <v>0</v>
      </c>
      <c r="J44" s="47"/>
    </row>
    <row r="45" spans="1:10" ht="15" x14ac:dyDescent="0.25">
      <c r="A45" s="6"/>
      <c r="B45" s="27"/>
      <c r="C45" s="28"/>
      <c r="D45" s="29"/>
      <c r="E45" s="31"/>
      <c r="F45" s="32"/>
      <c r="G45" s="37">
        <f t="shared" si="2"/>
        <v>0</v>
      </c>
      <c r="H45" s="40"/>
      <c r="I45" s="44">
        <f t="shared" si="3"/>
        <v>0</v>
      </c>
      <c r="J45" s="47"/>
    </row>
    <row r="46" spans="1:10" ht="15" x14ac:dyDescent="0.25">
      <c r="A46" s="6"/>
      <c r="B46" s="27"/>
      <c r="C46" s="28"/>
      <c r="D46" s="29"/>
      <c r="E46" s="31"/>
      <c r="F46" s="32"/>
      <c r="G46" s="37">
        <f t="shared" si="2"/>
        <v>0</v>
      </c>
      <c r="H46" s="40"/>
      <c r="I46" s="44">
        <f t="shared" si="3"/>
        <v>0</v>
      </c>
      <c r="J46" s="47"/>
    </row>
    <row r="47" spans="1:10" ht="15" x14ac:dyDescent="0.25">
      <c r="A47" s="6"/>
      <c r="B47" s="27"/>
      <c r="C47" s="28"/>
      <c r="D47" s="29"/>
      <c r="E47" s="31"/>
      <c r="F47" s="32"/>
      <c r="G47" s="37">
        <f t="shared" si="2"/>
        <v>0</v>
      </c>
      <c r="H47" s="40"/>
      <c r="I47" s="44">
        <f t="shared" si="3"/>
        <v>0</v>
      </c>
      <c r="J47" s="47"/>
    </row>
    <row r="48" spans="1:10" ht="15" x14ac:dyDescent="0.25">
      <c r="A48" s="6"/>
      <c r="B48" s="27"/>
      <c r="C48" s="28"/>
      <c r="D48" s="29"/>
      <c r="E48" s="31"/>
      <c r="F48" s="32"/>
      <c r="G48" s="37">
        <f t="shared" si="2"/>
        <v>0</v>
      </c>
      <c r="H48" s="40"/>
      <c r="I48" s="44">
        <f t="shared" si="3"/>
        <v>0</v>
      </c>
      <c r="J48" s="47"/>
    </row>
    <row r="49" spans="1:13" ht="15" x14ac:dyDescent="0.25">
      <c r="A49" s="6"/>
      <c r="B49" s="27"/>
      <c r="C49" s="28"/>
      <c r="D49" s="29"/>
      <c r="E49" s="31"/>
      <c r="F49" s="32"/>
      <c r="G49" s="37">
        <f t="shared" si="2"/>
        <v>0</v>
      </c>
      <c r="H49" s="40"/>
      <c r="I49" s="44">
        <f t="shared" si="3"/>
        <v>0</v>
      </c>
      <c r="J49" s="47"/>
    </row>
    <row r="50" spans="1:13" ht="15" x14ac:dyDescent="0.25">
      <c r="A50" s="6"/>
      <c r="B50" s="27"/>
      <c r="C50" s="28"/>
      <c r="D50" s="29"/>
      <c r="E50" s="31"/>
      <c r="F50" s="32"/>
      <c r="G50" s="37">
        <f t="shared" si="2"/>
        <v>0</v>
      </c>
      <c r="H50" s="40"/>
      <c r="I50" s="44">
        <f t="shared" si="3"/>
        <v>0</v>
      </c>
      <c r="J50" s="47"/>
    </row>
    <row r="51" spans="1:13" ht="15" x14ac:dyDescent="0.25">
      <c r="A51" s="6"/>
      <c r="B51" s="27"/>
      <c r="C51" s="28"/>
      <c r="D51" s="29"/>
      <c r="E51" s="31"/>
      <c r="F51" s="32"/>
      <c r="G51" s="37">
        <f t="shared" si="2"/>
        <v>0</v>
      </c>
      <c r="H51" s="40"/>
      <c r="I51" s="44">
        <f t="shared" si="3"/>
        <v>0</v>
      </c>
      <c r="J51" s="47"/>
    </row>
    <row r="52" spans="1:13" ht="15" x14ac:dyDescent="0.25">
      <c r="A52" s="6"/>
      <c r="B52" s="27"/>
      <c r="C52" s="28"/>
      <c r="D52" s="29"/>
      <c r="E52" s="31"/>
      <c r="F52" s="32"/>
      <c r="G52" s="37">
        <f t="shared" si="2"/>
        <v>0</v>
      </c>
      <c r="H52" s="40"/>
      <c r="I52" s="44">
        <f t="shared" si="3"/>
        <v>0</v>
      </c>
      <c r="J52" s="47"/>
      <c r="M52" s="1" t="s">
        <v>40</v>
      </c>
    </row>
    <row r="53" spans="1:13" ht="15.75" thickBot="1" x14ac:dyDescent="0.3">
      <c r="A53" s="7"/>
      <c r="B53" s="14"/>
      <c r="C53" s="15"/>
      <c r="D53" s="30"/>
      <c r="E53" s="33"/>
      <c r="F53" s="34"/>
      <c r="G53" s="41">
        <f t="shared" si="2"/>
        <v>0</v>
      </c>
      <c r="H53" s="42" t="str">
        <f>IF(AND(E53="N",F53="S"),C53,"")</f>
        <v/>
      </c>
      <c r="I53" s="48">
        <f>IF(AND(E53="N",F53="W"),IF(B53-C53=0,B53,B53-C53),0)</f>
        <v>0</v>
      </c>
      <c r="J53" s="49" t="str">
        <f>IF(AND(E53="N",F53="W"),C53,"")</f>
        <v/>
      </c>
    </row>
    <row r="55" spans="1:13" customFormat="1" ht="20.100000000000001" customHeight="1" x14ac:dyDescent="0.25"/>
    <row r="56" spans="1:13" ht="15" x14ac:dyDescent="0.25"/>
    <row r="57" spans="1:13" ht="15" x14ac:dyDescent="0.25"/>
    <row r="58" spans="1:13" ht="15" x14ac:dyDescent="0.25"/>
    <row r="59" spans="1:13" ht="15" x14ac:dyDescent="0.25"/>
    <row r="60" spans="1:13" ht="15" x14ac:dyDescent="0.25"/>
    <row r="61" spans="1:13" ht="15" x14ac:dyDescent="0.25"/>
    <row r="62" spans="1:13" ht="15" x14ac:dyDescent="0.25"/>
    <row r="63" spans="1:13" ht="15" x14ac:dyDescent="0.25"/>
    <row r="64" spans="1:13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</sheetData>
  <mergeCells count="6">
    <mergeCell ref="A7:J7"/>
    <mergeCell ref="A1:J1"/>
    <mergeCell ref="I2:J2"/>
    <mergeCell ref="A5:E5"/>
    <mergeCell ref="B2:C2"/>
    <mergeCell ref="G2:H2"/>
  </mergeCells>
  <pageMargins left="0.2" right="0.2" top="0.5" bottom="0.25" header="0" footer="0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size</vt:lpstr>
      <vt:lpstr>size!Print_Titles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KMR</dc:creator>
  <cp:lastModifiedBy>Ken Rainey</cp:lastModifiedBy>
  <cp:lastPrinted>2021-03-13T02:58:07Z</cp:lastPrinted>
  <dcterms:created xsi:type="dcterms:W3CDTF">2021-03-07T22:22:57Z</dcterms:created>
  <dcterms:modified xsi:type="dcterms:W3CDTF">2021-03-22T17:43:00Z</dcterms:modified>
</cp:coreProperties>
</file>